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ocumentos\COORDENAÇÃO PÓS ZOOTECNIA\bolsas edital ufgd- 2019\"/>
    </mc:Choice>
  </mc:AlternateContent>
  <xr:revisionPtr revIDLastSave="0" documentId="13_ncr:1_{E5068EC7-3EAE-4971-BB49-6561EF652F48}" xr6:coauthVersionLast="45" xr6:coauthVersionMax="45" xr10:uidLastSave="{00000000-0000-0000-0000-000000000000}"/>
  <workbookProtection lockStructure="1"/>
  <bookViews>
    <workbookView xWindow="-108" yWindow="-108" windowWidth="23256" windowHeight="12576" xr2:uid="{049D18F6-E86D-48B5-AEBB-00F9C51F55D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F56" i="1" s="1"/>
  <c r="F55" i="1"/>
  <c r="E55" i="1"/>
  <c r="E54" i="1"/>
  <c r="F54" i="1" s="1"/>
  <c r="F53" i="1"/>
  <c r="E53" i="1"/>
  <c r="E52" i="1"/>
  <c r="F52" i="1" s="1"/>
  <c r="F51" i="1"/>
  <c r="E51" i="1"/>
  <c r="E50" i="1"/>
  <c r="F50" i="1" s="1"/>
  <c r="F49" i="1"/>
  <c r="E49" i="1"/>
  <c r="E48" i="1"/>
  <c r="F48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22" i="1"/>
  <c r="F21" i="1"/>
  <c r="F20" i="1"/>
  <c r="F27" i="1" s="1"/>
  <c r="B64" i="1" s="1"/>
  <c r="F16" i="1"/>
  <c r="F15" i="1"/>
  <c r="F14" i="1"/>
  <c r="F13" i="1"/>
  <c r="F12" i="1"/>
  <c r="F11" i="1"/>
  <c r="F10" i="1"/>
  <c r="F9" i="1"/>
  <c r="F8" i="1"/>
  <c r="F7" i="1"/>
  <c r="F6" i="1"/>
  <c r="F17" i="1" l="1"/>
  <c r="B63" i="1" s="1"/>
  <c r="F57" i="1"/>
  <c r="B65" i="1" s="1"/>
  <c r="B67" i="1" l="1"/>
</calcChain>
</file>

<file path=xl/sharedStrings.xml><?xml version="1.0" encoding="utf-8"?>
<sst xmlns="http://schemas.openxmlformats.org/spreadsheetml/2006/main" count="143" uniqueCount="86">
  <si>
    <t>Faculdade de Ciências Agrárias</t>
  </si>
  <si>
    <t>Programa de Pós-graduação em Zootecnia</t>
  </si>
  <si>
    <t xml:space="preserve">                                ANEXO II - Alunos Ingressantes</t>
  </si>
  <si>
    <t>FORMAÇÃO ACADÊMICA (30%)</t>
  </si>
  <si>
    <t>Máximo</t>
  </si>
  <si>
    <t>Unidade</t>
  </si>
  <si>
    <t>Quantidade</t>
  </si>
  <si>
    <t>Peso</t>
  </si>
  <si>
    <t>Pontuação</t>
  </si>
  <si>
    <t xml:space="preserve">Média de notas do histórico escolar </t>
  </si>
  <si>
    <t>média do histórico escolar de graduação em escala decimal</t>
  </si>
  <si>
    <t>número de anos</t>
  </si>
  <si>
    <t>Curso de especializacao (Lato senso):10 pontos/curso o curso devera ter duração mínima de 360 horas</t>
  </si>
  <si>
    <t>número de cursos de especialização</t>
  </si>
  <si>
    <t>Cursos de longa duracao com carga horaria mínima de 40 horas: 2 ponto por curso</t>
  </si>
  <si>
    <t xml:space="preserve">número de cursos de curta duração </t>
  </si>
  <si>
    <t>Cursos de curta duracao com carga horaria mínima de 8 horas: 1 ponto por curso</t>
  </si>
  <si>
    <t>Monitoria em disciplina: 2 pontos/semestre.</t>
  </si>
  <si>
    <t>número de semestres</t>
  </si>
  <si>
    <t xml:space="preserve">Estagios na área do programa: 4 pontos/estagio. mínimo de 150 horas/estagio </t>
  </si>
  <si>
    <t>Participação em congressos:  1 ponto/participação</t>
  </si>
  <si>
    <t>número de congressos</t>
  </si>
  <si>
    <t>Organização de eventos técnico-cientifico (Congresso, Simpósio, Workshop): 4 pontos/evento</t>
  </si>
  <si>
    <t>número de eventos</t>
  </si>
  <si>
    <t>número de  prêmios</t>
  </si>
  <si>
    <t>SUBTOTAL - FORMAÇÃO ACADÊMICA</t>
  </si>
  <si>
    <t>EXPERIÊNCIA PROFISSIONAL (20%)</t>
  </si>
  <si>
    <t xml:space="preserve">Máximo </t>
  </si>
  <si>
    <t>Atividade de docência no ensino médio, como professor contratado: 3 pontos/ano</t>
  </si>
  <si>
    <t>Atividade de docência na graduação, como professor contratado: 5 pontos/ano</t>
  </si>
  <si>
    <t>Orientação e/ou supervisão de trabalho de conclusão de curso de graduação:2 pontos/orientação</t>
  </si>
  <si>
    <t>número de  orientados</t>
  </si>
  <si>
    <t>Coordenação de projetos de pesquisa ou extensão:4 pontos/projeto</t>
  </si>
  <si>
    <t>número de projetos</t>
  </si>
  <si>
    <t>Palestras proferidas na área do programa: 2 pontos/palestra</t>
  </si>
  <si>
    <t>número de palestras</t>
  </si>
  <si>
    <t>Participação em bancas de trabalho de conclusão de curso: 1 ponto/banca</t>
  </si>
  <si>
    <t>número de participações</t>
  </si>
  <si>
    <t>SUBTOTAL - EXPERIÊNCIA PROFISSIONAL</t>
  </si>
  <si>
    <t>PRODUÇÃO INTELECTUAL (50%)</t>
  </si>
  <si>
    <t>número de resumos</t>
  </si>
  <si>
    <t>Publicação de resumos em eventos científicos NACIONAL: 2 pontos/resumo</t>
  </si>
  <si>
    <t>Publicação de resumos em eventos científicos LOCAL: 1 pontos/resumo</t>
  </si>
  <si>
    <t>Apresentador de resumos em eventos científicos: 1 pontos/resumo</t>
  </si>
  <si>
    <t>número de apresentações</t>
  </si>
  <si>
    <t>Livro publicado</t>
  </si>
  <si>
    <t>sem limite</t>
  </si>
  <si>
    <t>número de livros</t>
  </si>
  <si>
    <t>Capitulo de Livro publicado</t>
  </si>
  <si>
    <t>número de capítulos</t>
  </si>
  <si>
    <t>Patente licenciada</t>
  </si>
  <si>
    <t>Sem limite</t>
  </si>
  <si>
    <t>número de patentes</t>
  </si>
  <si>
    <t>Patente concedida</t>
  </si>
  <si>
    <t>Patente depositada</t>
  </si>
  <si>
    <t>Artigo científico como primeiro autor PERCENTIL 1 - 50 pontos/artigo</t>
  </si>
  <si>
    <t>número de artigos</t>
  </si>
  <si>
    <t>Artigo científico como primeiro autor PERCENTIL 2 - 40 pontos/artigo</t>
  </si>
  <si>
    <t>Artigo científico como primeiro autor PERCENTIL 3 - 30 pontos/artigo</t>
  </si>
  <si>
    <t>Artigo científico como primeiro autor PERCENTIL 4 - 20 pontos/artigo</t>
  </si>
  <si>
    <t>Artigo científico como primeiro autor PERCENTIL 5 - 15 pontos/artigo</t>
  </si>
  <si>
    <t>Artigo científico como primeiro autor PERCENTIL 6 - 10 pontos/artigo</t>
  </si>
  <si>
    <t>Artigo científico como primeiro autor PERCENTIL 7 - 5 pontos/artigo</t>
  </si>
  <si>
    <t>Artigo científico como primeiro autor PERCENTIL 8 - 2,5 pontos/artigo</t>
  </si>
  <si>
    <t>Artigo publicado como primeiro autor em revista NÃO PERIODICO - 1 ponto por/artigo</t>
  </si>
  <si>
    <t>Artigo científico como coautor PERCENTIL 1 - 25 pontos/artigo</t>
  </si>
  <si>
    <t>Artigo científico como coautor PERCENTIL 2 - 20 pontos/artigo</t>
  </si>
  <si>
    <t>Artigo científico como coautor PERCENTIL 3 - 15 pontos/artigo</t>
  </si>
  <si>
    <t>Artigo científico como coautor PERCENTIL 4 - 10 pontos/artigo</t>
  </si>
  <si>
    <t>Artigo científico como coautor PERCENTIL 5 - 7,5 pontos/artigo</t>
  </si>
  <si>
    <t>Artigo científico como coautor PERCENTIL 6 - 5 pontos/artigo</t>
  </si>
  <si>
    <t>Artigo científico como coautor PERCENTIL 7 - 2,5 pontos/artigo</t>
  </si>
  <si>
    <t>Artigo científico como coautor PERCENTIL 8 - 1,25 pontos/artigo</t>
  </si>
  <si>
    <t>Artigo publicado como coautor em revista NÃO PERIODICO - 0,5 ponto por/artigo</t>
  </si>
  <si>
    <t>SUBTOTAL 3 - PRODUÇÃO CIENTÍFICA</t>
  </si>
  <si>
    <t xml:space="preserve">nome do candidato: </t>
  </si>
  <si>
    <t>PONTUAÇÃO FINAL DO CANDIDATO</t>
  </si>
  <si>
    <t xml:space="preserve">Formação acadêmica </t>
  </si>
  <si>
    <t>Experiência profissional</t>
  </si>
  <si>
    <t>Produção científica</t>
  </si>
  <si>
    <t>Pontuação Final</t>
  </si>
  <si>
    <t>Participação em projetos de ensino: 2 pontos/projeto. Carga horária mínima de 160 horas/projeto</t>
  </si>
  <si>
    <t>Bolsa em Projeto de Pesquisa e/ou extensão: 7,5 pontos/ano</t>
  </si>
  <si>
    <t>Estagios em área afim ao programa: 2 pontos/estagio. mínimo de 150 horas/estagio</t>
  </si>
  <si>
    <t xml:space="preserve">prêmio ou merito profissional ou academico: 2 pontos/prêmio </t>
  </si>
  <si>
    <t>Publicação de resumos em eventos científicos INTERNACIONAL: 4 pontos/resumo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</si>
</sst>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85623"/>
      <name val="Gotham Bold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1" fillId="3" borderId="0" xfId="0" applyFont="1" applyFill="1"/>
    <xf numFmtId="0" fontId="4" fillId="3" borderId="0" xfId="0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/>
    <xf numFmtId="0" fontId="5" fillId="4" borderId="3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5" borderId="3" xfId="0" applyFont="1" applyFill="1" applyBorder="1"/>
    <xf numFmtId="0" fontId="0" fillId="5" borderId="0" xfId="0" applyFill="1"/>
    <xf numFmtId="0" fontId="1" fillId="5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2" borderId="4" xfId="0" applyFont="1" applyFill="1" applyBorder="1"/>
    <xf numFmtId="0" fontId="0" fillId="2" borderId="0" xfId="0" applyFill="1"/>
    <xf numFmtId="0" fontId="5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/>
    <xf numFmtId="0" fontId="1" fillId="6" borderId="0" xfId="0" applyFont="1" applyFill="1" applyAlignment="1">
      <alignment horizontal="center"/>
    </xf>
    <xf numFmtId="0" fontId="0" fillId="7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portal.ufgd.edu.br/public/images/logo_verde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824345</xdr:colOff>
      <xdr:row>0</xdr:row>
      <xdr:rowOff>69273</xdr:rowOff>
    </xdr:from>
    <xdr:to>
      <xdr:col>0</xdr:col>
      <xdr:colOff>3212869</xdr:colOff>
      <xdr:row>1</xdr:row>
      <xdr:rowOff>146164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6EC706-5CD2-4D82-8768-90ADF9D5F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345" y="69273"/>
          <a:ext cx="2388524" cy="25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7565-2356-4F09-8C37-7884916AA3DB}">
  <dimension ref="A1:G67"/>
  <sheetViews>
    <sheetView tabSelected="1" topLeftCell="A49" workbookViewId="0">
      <selection activeCell="A46" sqref="A46:XFD46"/>
    </sheetView>
  </sheetViews>
  <sheetFormatPr defaultRowHeight="14.4"/>
  <cols>
    <col min="1" max="1" width="70.109375" bestFit="1" customWidth="1"/>
    <col min="2" max="2" width="8.5546875" customWidth="1"/>
    <col min="3" max="3" width="39.88671875" bestFit="1" customWidth="1"/>
    <col min="4" max="4" width="8.77734375" bestFit="1" customWidth="1"/>
    <col min="5" max="5" width="5" customWidth="1"/>
    <col min="6" max="6" width="8.77734375" customWidth="1"/>
    <col min="9" max="9" width="23.88671875" customWidth="1"/>
  </cols>
  <sheetData>
    <row r="1" spans="1:6">
      <c r="A1" s="35"/>
      <c r="B1" s="1"/>
      <c r="C1" s="1" t="s">
        <v>0</v>
      </c>
      <c r="D1" s="1"/>
    </row>
    <row r="2" spans="1:6">
      <c r="A2" s="35"/>
      <c r="B2" s="1"/>
      <c r="C2" s="1" t="s">
        <v>1</v>
      </c>
      <c r="D2" s="1"/>
    </row>
    <row r="4" spans="1:6" ht="21">
      <c r="A4" s="36" t="s">
        <v>2</v>
      </c>
      <c r="B4" s="36"/>
      <c r="C4" s="36"/>
      <c r="D4" s="36"/>
      <c r="E4" s="36"/>
      <c r="F4" s="36"/>
    </row>
    <row r="5" spans="1:6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</row>
    <row r="6" spans="1:6">
      <c r="A6" s="4" t="s">
        <v>9</v>
      </c>
      <c r="B6" s="5">
        <v>10</v>
      </c>
      <c r="C6" s="5" t="s">
        <v>10</v>
      </c>
      <c r="D6" s="5"/>
      <c r="E6" s="5">
        <v>5</v>
      </c>
      <c r="F6" s="6">
        <f t="shared" ref="F6:F9" si="0">D6*E6</f>
        <v>0</v>
      </c>
    </row>
    <row r="7" spans="1:6">
      <c r="A7" s="4" t="s">
        <v>82</v>
      </c>
      <c r="B7" s="5">
        <v>5</v>
      </c>
      <c r="C7" s="5" t="s">
        <v>11</v>
      </c>
      <c r="D7" s="5"/>
      <c r="E7" s="5">
        <v>7.5</v>
      </c>
      <c r="F7" s="6">
        <f t="shared" si="0"/>
        <v>0</v>
      </c>
    </row>
    <row r="8" spans="1:6">
      <c r="A8" s="4" t="s">
        <v>12</v>
      </c>
      <c r="B8" s="5">
        <v>5</v>
      </c>
      <c r="C8" s="5" t="s">
        <v>13</v>
      </c>
      <c r="D8" s="5"/>
      <c r="E8" s="5">
        <v>10</v>
      </c>
      <c r="F8" s="6">
        <f t="shared" si="0"/>
        <v>0</v>
      </c>
    </row>
    <row r="9" spans="1:6">
      <c r="A9" s="4" t="s">
        <v>14</v>
      </c>
      <c r="B9" s="5">
        <v>10</v>
      </c>
      <c r="C9" s="7" t="s">
        <v>15</v>
      </c>
      <c r="D9" s="5"/>
      <c r="E9" s="5">
        <v>2</v>
      </c>
      <c r="F9" s="6">
        <f t="shared" si="0"/>
        <v>0</v>
      </c>
    </row>
    <row r="10" spans="1:6">
      <c r="A10" s="8" t="s">
        <v>16</v>
      </c>
      <c r="B10" s="7">
        <v>20</v>
      </c>
      <c r="C10" s="7" t="s">
        <v>15</v>
      </c>
      <c r="D10" s="7"/>
      <c r="E10" s="7">
        <v>1</v>
      </c>
      <c r="F10" s="6">
        <f>D10*E10</f>
        <v>0</v>
      </c>
    </row>
    <row r="11" spans="1:6">
      <c r="A11" s="9" t="s">
        <v>17</v>
      </c>
      <c r="B11" s="6">
        <v>10</v>
      </c>
      <c r="C11" s="6" t="s">
        <v>18</v>
      </c>
      <c r="D11" s="6"/>
      <c r="E11" s="6">
        <v>2</v>
      </c>
      <c r="F11" s="6">
        <f>D11*E11</f>
        <v>0</v>
      </c>
    </row>
    <row r="12" spans="1:6">
      <c r="A12" s="9" t="s">
        <v>19</v>
      </c>
      <c r="B12" s="6">
        <v>20</v>
      </c>
      <c r="C12" s="6" t="s">
        <v>18</v>
      </c>
      <c r="D12" s="6"/>
      <c r="E12" s="6">
        <v>4</v>
      </c>
      <c r="F12" s="6">
        <f>D12*E12</f>
        <v>0</v>
      </c>
    </row>
    <row r="13" spans="1:6">
      <c r="A13" s="9" t="s">
        <v>83</v>
      </c>
      <c r="B13" s="6">
        <v>10</v>
      </c>
      <c r="C13" s="6" t="s">
        <v>18</v>
      </c>
      <c r="D13" s="6"/>
      <c r="E13" s="6">
        <v>2</v>
      </c>
      <c r="F13" s="6">
        <f>E13*D13</f>
        <v>0</v>
      </c>
    </row>
    <row r="14" spans="1:6">
      <c r="A14" s="9" t="s">
        <v>20</v>
      </c>
      <c r="B14" s="6">
        <v>10</v>
      </c>
      <c r="C14" s="6" t="s">
        <v>21</v>
      </c>
      <c r="D14" s="6"/>
      <c r="E14" s="6">
        <v>1</v>
      </c>
      <c r="F14" s="6">
        <f>E14*D14</f>
        <v>0</v>
      </c>
    </row>
    <row r="15" spans="1:6">
      <c r="A15" s="9" t="s">
        <v>22</v>
      </c>
      <c r="B15" s="6">
        <v>20</v>
      </c>
      <c r="C15" s="6" t="s">
        <v>23</v>
      </c>
      <c r="D15" s="6"/>
      <c r="E15" s="6">
        <v>4</v>
      </c>
      <c r="F15" s="6">
        <f>D15*E15</f>
        <v>0</v>
      </c>
    </row>
    <row r="16" spans="1:6">
      <c r="A16" s="9" t="s">
        <v>84</v>
      </c>
      <c r="B16" s="6">
        <v>10</v>
      </c>
      <c r="C16" s="6" t="s">
        <v>24</v>
      </c>
      <c r="D16" s="6"/>
      <c r="E16" s="6">
        <v>2</v>
      </c>
      <c r="F16" s="6">
        <f>D16*E16</f>
        <v>0</v>
      </c>
    </row>
    <row r="17" spans="1:6">
      <c r="A17" s="10" t="s">
        <v>25</v>
      </c>
      <c r="B17" s="11"/>
      <c r="C17" s="11"/>
      <c r="D17" s="11"/>
      <c r="E17" s="11"/>
      <c r="F17" s="12">
        <f>SUM(F6:F16)</f>
        <v>0</v>
      </c>
    </row>
    <row r="19" spans="1:6">
      <c r="A19" s="2" t="s">
        <v>26</v>
      </c>
      <c r="B19" s="3" t="s">
        <v>27</v>
      </c>
      <c r="C19" s="3" t="s">
        <v>5</v>
      </c>
      <c r="D19" s="3" t="s">
        <v>6</v>
      </c>
      <c r="E19" s="3" t="s">
        <v>7</v>
      </c>
      <c r="F19" s="3" t="s">
        <v>8</v>
      </c>
    </row>
    <row r="20" spans="1:6">
      <c r="A20" s="13" t="s">
        <v>28</v>
      </c>
      <c r="B20" s="14">
        <v>15</v>
      </c>
      <c r="C20" s="14" t="s">
        <v>11</v>
      </c>
      <c r="D20" s="14"/>
      <c r="E20" s="14">
        <v>3</v>
      </c>
      <c r="F20" s="14">
        <f>E20*D20</f>
        <v>0</v>
      </c>
    </row>
    <row r="21" spans="1:6">
      <c r="A21" s="13" t="s">
        <v>29</v>
      </c>
      <c r="B21" s="14">
        <v>20</v>
      </c>
      <c r="C21" s="14" t="s">
        <v>11</v>
      </c>
      <c r="D21" s="14"/>
      <c r="E21" s="14">
        <v>5</v>
      </c>
      <c r="F21" s="14">
        <f t="shared" ref="F21:F26" si="1">E21*D21</f>
        <v>0</v>
      </c>
    </row>
    <row r="22" spans="1:6">
      <c r="A22" s="13" t="s">
        <v>30</v>
      </c>
      <c r="B22" s="14">
        <v>10</v>
      </c>
      <c r="C22" s="14" t="s">
        <v>31</v>
      </c>
      <c r="D22" s="14"/>
      <c r="E22" s="14">
        <v>2</v>
      </c>
      <c r="F22" s="14">
        <f t="shared" si="1"/>
        <v>0</v>
      </c>
    </row>
    <row r="23" spans="1:6">
      <c r="A23" s="13" t="s">
        <v>32</v>
      </c>
      <c r="B23" s="14">
        <v>25</v>
      </c>
      <c r="C23" s="14" t="s">
        <v>33</v>
      </c>
      <c r="D23" s="14"/>
      <c r="E23" s="14">
        <v>4</v>
      </c>
      <c r="F23" s="14">
        <f t="shared" si="1"/>
        <v>0</v>
      </c>
    </row>
    <row r="24" spans="1:6">
      <c r="A24" s="13" t="s">
        <v>81</v>
      </c>
      <c r="B24" s="14">
        <v>8</v>
      </c>
      <c r="C24" s="14" t="s">
        <v>33</v>
      </c>
      <c r="D24" s="14"/>
      <c r="E24" s="14">
        <v>2</v>
      </c>
      <c r="F24" s="14">
        <f t="shared" si="1"/>
        <v>0</v>
      </c>
    </row>
    <row r="25" spans="1:6">
      <c r="A25" s="13" t="s">
        <v>34</v>
      </c>
      <c r="B25" s="14">
        <v>20</v>
      </c>
      <c r="C25" s="14" t="s">
        <v>35</v>
      </c>
      <c r="D25" s="14"/>
      <c r="E25" s="14">
        <v>2</v>
      </c>
      <c r="F25" s="14">
        <f t="shared" si="1"/>
        <v>0</v>
      </c>
    </row>
    <row r="26" spans="1:6">
      <c r="A26" s="13" t="s">
        <v>36</v>
      </c>
      <c r="B26" s="14">
        <v>10</v>
      </c>
      <c r="C26" s="14" t="s">
        <v>37</v>
      </c>
      <c r="D26" s="14"/>
      <c r="E26" s="14">
        <v>1</v>
      </c>
      <c r="F26" s="14">
        <f t="shared" si="1"/>
        <v>0</v>
      </c>
    </row>
    <row r="27" spans="1:6">
      <c r="A27" s="15" t="s">
        <v>38</v>
      </c>
      <c r="B27" s="16"/>
      <c r="C27" s="16"/>
      <c r="D27" s="16"/>
      <c r="E27" s="16"/>
      <c r="F27" s="17">
        <f>SUM(F20:F26)</f>
        <v>0</v>
      </c>
    </row>
    <row r="29" spans="1:6">
      <c r="A29" s="2" t="s">
        <v>39</v>
      </c>
      <c r="B29" s="3" t="s">
        <v>4</v>
      </c>
      <c r="C29" s="3" t="s">
        <v>5</v>
      </c>
      <c r="D29" s="3" t="s">
        <v>6</v>
      </c>
      <c r="E29" s="3" t="s">
        <v>7</v>
      </c>
      <c r="F29" s="3" t="s">
        <v>8</v>
      </c>
    </row>
    <row r="30" spans="1:6">
      <c r="A30" s="18" t="s">
        <v>85</v>
      </c>
      <c r="B30" s="19">
        <v>25</v>
      </c>
      <c r="C30" s="19" t="s">
        <v>40</v>
      </c>
      <c r="D30" s="19"/>
      <c r="E30" s="19">
        <v>4</v>
      </c>
      <c r="F30" s="19">
        <f>D30*E30</f>
        <v>0</v>
      </c>
    </row>
    <row r="31" spans="1:6">
      <c r="A31" s="18" t="s">
        <v>41</v>
      </c>
      <c r="B31" s="19">
        <v>25</v>
      </c>
      <c r="C31" s="19" t="s">
        <v>40</v>
      </c>
      <c r="D31" s="19"/>
      <c r="E31" s="19">
        <v>2</v>
      </c>
      <c r="F31" s="19">
        <f t="shared" ref="F31:F56" si="2">D31*E31</f>
        <v>0</v>
      </c>
    </row>
    <row r="32" spans="1:6">
      <c r="A32" s="9" t="s">
        <v>42</v>
      </c>
      <c r="B32" s="20">
        <v>25</v>
      </c>
      <c r="C32" s="19" t="s">
        <v>40</v>
      </c>
      <c r="D32" s="19"/>
      <c r="E32" s="19">
        <v>1</v>
      </c>
      <c r="F32" s="19">
        <f t="shared" si="2"/>
        <v>0</v>
      </c>
    </row>
    <row r="33" spans="1:6">
      <c r="A33" s="9" t="s">
        <v>43</v>
      </c>
      <c r="B33" s="19">
        <v>25</v>
      </c>
      <c r="C33" s="19" t="s">
        <v>44</v>
      </c>
      <c r="D33" s="19"/>
      <c r="E33" s="19">
        <v>1</v>
      </c>
      <c r="F33" s="19">
        <f>D33*E33</f>
        <v>0</v>
      </c>
    </row>
    <row r="34" spans="1:6">
      <c r="A34" s="18" t="s">
        <v>45</v>
      </c>
      <c r="B34" s="19" t="s">
        <v>46</v>
      </c>
      <c r="C34" s="19" t="s">
        <v>47</v>
      </c>
      <c r="D34" s="19"/>
      <c r="E34" s="19">
        <v>10</v>
      </c>
      <c r="F34" s="19">
        <f t="shared" ref="F34:F35" si="3">D34*E34</f>
        <v>0</v>
      </c>
    </row>
    <row r="35" spans="1:6">
      <c r="A35" s="18" t="s">
        <v>48</v>
      </c>
      <c r="B35" s="19" t="s">
        <v>46</v>
      </c>
      <c r="C35" s="19" t="s">
        <v>49</v>
      </c>
      <c r="D35" s="19"/>
      <c r="E35" s="19">
        <v>5</v>
      </c>
      <c r="F35" s="19">
        <f t="shared" si="3"/>
        <v>0</v>
      </c>
    </row>
    <row r="36" spans="1:6">
      <c r="A36" s="18" t="s">
        <v>50</v>
      </c>
      <c r="B36" s="19" t="s">
        <v>51</v>
      </c>
      <c r="C36" s="19" t="s">
        <v>52</v>
      </c>
      <c r="D36" s="19"/>
      <c r="E36" s="19">
        <v>50</v>
      </c>
      <c r="F36" s="19">
        <f>D36*E36</f>
        <v>0</v>
      </c>
    </row>
    <row r="37" spans="1:6">
      <c r="A37" s="18" t="s">
        <v>53</v>
      </c>
      <c r="B37" s="19" t="s">
        <v>51</v>
      </c>
      <c r="C37" s="19" t="s">
        <v>52</v>
      </c>
      <c r="D37" s="6"/>
      <c r="E37" s="6">
        <v>30</v>
      </c>
      <c r="F37" s="6">
        <f>D37*E37</f>
        <v>0</v>
      </c>
    </row>
    <row r="38" spans="1:6">
      <c r="A38" s="18" t="s">
        <v>54</v>
      </c>
      <c r="B38" s="19" t="s">
        <v>51</v>
      </c>
      <c r="C38" s="19" t="s">
        <v>52</v>
      </c>
      <c r="D38" s="21"/>
      <c r="E38" s="6">
        <v>15</v>
      </c>
      <c r="F38" s="6">
        <f>D38*E38</f>
        <v>0</v>
      </c>
    </row>
    <row r="39" spans="1:6">
      <c r="A39" s="18" t="s">
        <v>55</v>
      </c>
      <c r="B39" s="19" t="s">
        <v>51</v>
      </c>
      <c r="C39" s="19" t="s">
        <v>56</v>
      </c>
      <c r="D39" s="6"/>
      <c r="E39" s="6">
        <v>50</v>
      </c>
      <c r="F39" s="19">
        <f t="shared" si="2"/>
        <v>0</v>
      </c>
    </row>
    <row r="40" spans="1:6">
      <c r="A40" s="18" t="s">
        <v>57</v>
      </c>
      <c r="B40" s="19" t="s">
        <v>51</v>
      </c>
      <c r="C40" s="19" t="s">
        <v>56</v>
      </c>
      <c r="D40" s="6"/>
      <c r="E40" s="6">
        <v>40</v>
      </c>
      <c r="F40" s="19">
        <f t="shared" si="2"/>
        <v>0</v>
      </c>
    </row>
    <row r="41" spans="1:6">
      <c r="A41" s="18" t="s">
        <v>58</v>
      </c>
      <c r="B41" s="19" t="s">
        <v>51</v>
      </c>
      <c r="C41" s="19" t="s">
        <v>56</v>
      </c>
      <c r="D41" s="6"/>
      <c r="E41" s="6">
        <v>30</v>
      </c>
      <c r="F41" s="19">
        <f t="shared" si="2"/>
        <v>0</v>
      </c>
    </row>
    <row r="42" spans="1:6">
      <c r="A42" s="18" t="s">
        <v>59</v>
      </c>
      <c r="B42" s="19" t="s">
        <v>51</v>
      </c>
      <c r="C42" s="19" t="s">
        <v>56</v>
      </c>
      <c r="D42" s="6"/>
      <c r="E42" s="6">
        <v>20</v>
      </c>
      <c r="F42" s="19">
        <f t="shared" si="2"/>
        <v>0</v>
      </c>
    </row>
    <row r="43" spans="1:6">
      <c r="A43" s="18" t="s">
        <v>60</v>
      </c>
      <c r="B43" s="19" t="s">
        <v>51</v>
      </c>
      <c r="C43" s="19" t="s">
        <v>56</v>
      </c>
      <c r="D43" s="6"/>
      <c r="E43" s="6">
        <v>15</v>
      </c>
      <c r="F43" s="19">
        <f t="shared" si="2"/>
        <v>0</v>
      </c>
    </row>
    <row r="44" spans="1:6">
      <c r="A44" s="18" t="s">
        <v>61</v>
      </c>
      <c r="B44" s="19" t="s">
        <v>51</v>
      </c>
      <c r="C44" s="19" t="s">
        <v>56</v>
      </c>
      <c r="D44" s="6"/>
      <c r="E44" s="6">
        <v>10</v>
      </c>
      <c r="F44" s="19">
        <f t="shared" si="2"/>
        <v>0</v>
      </c>
    </row>
    <row r="45" spans="1:6">
      <c r="A45" s="18" t="s">
        <v>62</v>
      </c>
      <c r="B45" s="19" t="s">
        <v>51</v>
      </c>
      <c r="C45" s="19" t="s">
        <v>56</v>
      </c>
      <c r="D45" s="6"/>
      <c r="E45" s="6">
        <v>5</v>
      </c>
      <c r="F45" s="19">
        <f t="shared" si="2"/>
        <v>0</v>
      </c>
    </row>
    <row r="46" spans="1:6">
      <c r="A46" s="18" t="s">
        <v>63</v>
      </c>
      <c r="B46" s="19" t="s">
        <v>51</v>
      </c>
      <c r="C46" s="19" t="s">
        <v>56</v>
      </c>
      <c r="D46" s="6"/>
      <c r="E46" s="6">
        <v>2.5</v>
      </c>
      <c r="F46" s="19">
        <f t="shared" si="2"/>
        <v>0</v>
      </c>
    </row>
    <row r="47" spans="1:6">
      <c r="A47" s="18" t="s">
        <v>64</v>
      </c>
      <c r="B47" s="19" t="s">
        <v>46</v>
      </c>
      <c r="C47" s="19" t="s">
        <v>56</v>
      </c>
      <c r="D47" s="6"/>
      <c r="E47" s="6">
        <v>1</v>
      </c>
      <c r="F47" s="19">
        <f t="shared" si="2"/>
        <v>0</v>
      </c>
    </row>
    <row r="48" spans="1:6">
      <c r="A48" s="22" t="s">
        <v>65</v>
      </c>
      <c r="B48" s="19" t="s">
        <v>46</v>
      </c>
      <c r="C48" s="19" t="s">
        <v>56</v>
      </c>
      <c r="D48" s="6"/>
      <c r="E48" s="19">
        <f>E39/2</f>
        <v>25</v>
      </c>
      <c r="F48" s="19">
        <f t="shared" si="2"/>
        <v>0</v>
      </c>
    </row>
    <row r="49" spans="1:7">
      <c r="A49" s="22" t="s">
        <v>66</v>
      </c>
      <c r="B49" s="19" t="s">
        <v>46</v>
      </c>
      <c r="C49" s="19" t="s">
        <v>56</v>
      </c>
      <c r="D49" s="6"/>
      <c r="E49" s="19">
        <f t="shared" ref="E49:E56" si="4">E40/2</f>
        <v>20</v>
      </c>
      <c r="F49" s="19">
        <f t="shared" si="2"/>
        <v>0</v>
      </c>
    </row>
    <row r="50" spans="1:7">
      <c r="A50" s="22" t="s">
        <v>67</v>
      </c>
      <c r="B50" s="19" t="s">
        <v>46</v>
      </c>
      <c r="C50" s="19" t="s">
        <v>56</v>
      </c>
      <c r="D50" s="6"/>
      <c r="E50" s="19">
        <f t="shared" si="4"/>
        <v>15</v>
      </c>
      <c r="F50" s="19">
        <f t="shared" si="2"/>
        <v>0</v>
      </c>
    </row>
    <row r="51" spans="1:7">
      <c r="A51" s="22" t="s">
        <v>68</v>
      </c>
      <c r="B51" s="19" t="s">
        <v>46</v>
      </c>
      <c r="C51" s="19" t="s">
        <v>56</v>
      </c>
      <c r="D51" s="6"/>
      <c r="E51" s="19">
        <f t="shared" si="4"/>
        <v>10</v>
      </c>
      <c r="F51" s="19">
        <f t="shared" si="2"/>
        <v>0</v>
      </c>
    </row>
    <row r="52" spans="1:7">
      <c r="A52" s="22" t="s">
        <v>69</v>
      </c>
      <c r="B52" s="19" t="s">
        <v>46</v>
      </c>
      <c r="C52" s="19" t="s">
        <v>56</v>
      </c>
      <c r="D52" s="6"/>
      <c r="E52" s="19">
        <f t="shared" si="4"/>
        <v>7.5</v>
      </c>
      <c r="F52" s="19">
        <f t="shared" si="2"/>
        <v>0</v>
      </c>
    </row>
    <row r="53" spans="1:7">
      <c r="A53" s="22" t="s">
        <v>70</v>
      </c>
      <c r="B53" s="19" t="s">
        <v>46</v>
      </c>
      <c r="C53" s="19" t="s">
        <v>56</v>
      </c>
      <c r="D53" s="6"/>
      <c r="E53" s="19">
        <f t="shared" si="4"/>
        <v>5</v>
      </c>
      <c r="F53" s="19">
        <f t="shared" si="2"/>
        <v>0</v>
      </c>
    </row>
    <row r="54" spans="1:7">
      <c r="A54" s="22" t="s">
        <v>71</v>
      </c>
      <c r="B54" s="19" t="s">
        <v>46</v>
      </c>
      <c r="C54" s="19" t="s">
        <v>56</v>
      </c>
      <c r="D54" s="6"/>
      <c r="E54" s="19">
        <f t="shared" si="4"/>
        <v>2.5</v>
      </c>
      <c r="F54" s="19">
        <f t="shared" si="2"/>
        <v>0</v>
      </c>
    </row>
    <row r="55" spans="1:7">
      <c r="A55" s="22" t="s">
        <v>72</v>
      </c>
      <c r="B55" s="19" t="s">
        <v>46</v>
      </c>
      <c r="C55" s="19" t="s">
        <v>56</v>
      </c>
      <c r="D55" s="6"/>
      <c r="E55" s="19">
        <f t="shared" si="4"/>
        <v>1.25</v>
      </c>
      <c r="F55" s="19">
        <f t="shared" si="2"/>
        <v>0</v>
      </c>
      <c r="G55" s="23"/>
    </row>
    <row r="56" spans="1:7">
      <c r="A56" s="22" t="s">
        <v>73</v>
      </c>
      <c r="B56" s="19" t="s">
        <v>46</v>
      </c>
      <c r="C56" s="19" t="s">
        <v>56</v>
      </c>
      <c r="D56" s="6"/>
      <c r="E56" s="19">
        <f t="shared" si="4"/>
        <v>0.5</v>
      </c>
      <c r="F56" s="19">
        <f t="shared" si="2"/>
        <v>0</v>
      </c>
      <c r="G56" s="23"/>
    </row>
    <row r="57" spans="1:7">
      <c r="A57" s="24" t="s">
        <v>74</v>
      </c>
      <c r="B57" s="25"/>
      <c r="C57" s="25"/>
      <c r="D57" s="26"/>
      <c r="E57" s="26"/>
      <c r="F57" s="27">
        <f>SUM(F30:F56)</f>
        <v>0</v>
      </c>
      <c r="G57" s="23"/>
    </row>
    <row r="58" spans="1:7">
      <c r="A58" s="13"/>
      <c r="B58" s="13"/>
      <c r="C58" s="13"/>
      <c r="D58" s="13"/>
      <c r="E58" s="13"/>
      <c r="F58" s="13"/>
      <c r="G58" s="23"/>
    </row>
    <row r="59" spans="1:7" ht="15.6" customHeight="1">
      <c r="A59" s="2"/>
      <c r="B59" s="3"/>
      <c r="C59" s="3"/>
      <c r="D59" s="3"/>
      <c r="E59" s="3"/>
      <c r="F59" s="3"/>
    </row>
    <row r="61" spans="1:7">
      <c r="A61" t="s">
        <v>75</v>
      </c>
    </row>
    <row r="62" spans="1:7">
      <c r="A62" s="28" t="s">
        <v>76</v>
      </c>
      <c r="B62" s="28"/>
    </row>
    <row r="63" spans="1:7">
      <c r="A63" s="29" t="s">
        <v>77</v>
      </c>
      <c r="B63" s="30">
        <f>F17*0.3</f>
        <v>0</v>
      </c>
    </row>
    <row r="64" spans="1:7">
      <c r="A64" s="16" t="s">
        <v>78</v>
      </c>
      <c r="B64" s="31">
        <f>F27*0.2</f>
        <v>0</v>
      </c>
    </row>
    <row r="65" spans="1:2">
      <c r="A65" s="32" t="s">
        <v>79</v>
      </c>
      <c r="B65" s="33">
        <f>F57*0.5</f>
        <v>0</v>
      </c>
    </row>
    <row r="66" spans="1:2">
      <c r="B66" s="34"/>
    </row>
    <row r="67" spans="1:2">
      <c r="A67" t="s">
        <v>80</v>
      </c>
      <c r="B67" s="34">
        <f>SUM(B63:B65)</f>
        <v>0</v>
      </c>
    </row>
  </sheetData>
  <protectedRanges>
    <protectedRange sqref="A61" name="Intervalo2" securityDescriptor="O:WDG:WDD:(A;;CC;;;WD)"/>
    <protectedRange algorithmName="SHA-512" hashValue="sIik8gqJZ2upWLPnEdHOw48px2nswcTAp5i21N5t3uB04UEOSrIlPkdp5FbccP1LpobQKYonlx4Gk+GjSeHoYw==" saltValue="3UjKdyb2uomn073ykVHHiQ==" spinCount="100000" sqref="D30:D56 D6:D16 D20:D26" name="Intervalo1" securityDescriptor="O:WDG:WDD:(A;;CC;;;WD)"/>
  </protectedRanges>
  <mergeCells count="2">
    <mergeCell ref="A1:A2"/>
    <mergeCell ref="A4:F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</cp:lastModifiedBy>
  <dcterms:created xsi:type="dcterms:W3CDTF">2020-03-04T19:20:11Z</dcterms:created>
  <dcterms:modified xsi:type="dcterms:W3CDTF">2020-03-06T22:24:00Z</dcterms:modified>
</cp:coreProperties>
</file>